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2" sheetId="2" r:id="rId1"/>
    <sheet name="Sheet3" sheetId="3" r:id="rId2"/>
  </sheets>
  <definedNames>
    <definedName name="_xlnm._FilterDatabase" localSheetId="0" hidden="1">Sheet2!$A$3:$T$44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<sst xmlns="http://schemas.openxmlformats.org/spreadsheetml/2006/main" count="437" uniqueCount="128">
  <si>
    <t>2026年淮安市洪泽区面向乡村定向师范生招聘及公开招聘教师、教练员拟聘用人员名单</t>
  </si>
  <si>
    <t>序号</t>
  </si>
  <si>
    <t>招聘单位主管部门</t>
  </si>
  <si>
    <t>招聘单位</t>
  </si>
  <si>
    <t>岗位名称</t>
  </si>
  <si>
    <t>岗位代码</t>
  </si>
  <si>
    <t>岗位类别</t>
  </si>
  <si>
    <t>招聘人数</t>
  </si>
  <si>
    <t>姓名</t>
  </si>
  <si>
    <t>性别</t>
  </si>
  <si>
    <t>学历</t>
  </si>
  <si>
    <t>毕业院校</t>
  </si>
  <si>
    <t>所学专业</t>
  </si>
  <si>
    <t>人员性质</t>
  </si>
  <si>
    <t>现工作或学习单位</t>
  </si>
  <si>
    <t>考试成绩</t>
  </si>
  <si>
    <t>排名</t>
  </si>
  <si>
    <t>备注</t>
  </si>
  <si>
    <t>笔试
成绩</t>
  </si>
  <si>
    <t>面试
成绩</t>
  </si>
  <si>
    <t>技能测试成绩</t>
  </si>
  <si>
    <t>总成绩</t>
  </si>
  <si>
    <t>淮安市洪泽区教育体育局</t>
  </si>
  <si>
    <t>江苏省洪泽中学</t>
  </si>
  <si>
    <t>高中物理教师</t>
  </si>
  <si>
    <t>01</t>
  </si>
  <si>
    <t>专业技术</t>
  </si>
  <si>
    <t>张歆怡</t>
  </si>
  <si>
    <t>男</t>
  </si>
  <si>
    <t>本科</t>
  </si>
  <si>
    <t>湖南大学</t>
  </si>
  <si>
    <t>应用物理学</t>
  </si>
  <si>
    <t>在职</t>
  </si>
  <si>
    <t>淮安经济技术开发区高级中学</t>
  </si>
  <si>
    <t>丁状</t>
  </si>
  <si>
    <t>齐齐哈尔大学</t>
  </si>
  <si>
    <t>光学</t>
  </si>
  <si>
    <t>宿迁市洋河实验学校</t>
  </si>
  <si>
    <t>递补</t>
  </si>
  <si>
    <t>淮安市洪泽湖高级中学</t>
  </si>
  <si>
    <t>高中化学教师</t>
  </si>
  <si>
    <t>02</t>
  </si>
  <si>
    <t>胡玉龙</t>
  </si>
  <si>
    <t>枣庄学院</t>
  </si>
  <si>
    <t>化学</t>
  </si>
  <si>
    <t>待业</t>
  </si>
  <si>
    <t>李梦文</t>
  </si>
  <si>
    <t>曲阜师范大学</t>
  </si>
  <si>
    <t>化学（师范）</t>
  </si>
  <si>
    <t>应届</t>
  </si>
  <si>
    <t>体育教师
（足球教练员）</t>
  </si>
  <si>
    <t>03</t>
  </si>
  <si>
    <t>徐凯</t>
  </si>
  <si>
    <t>南京师范大学</t>
  </si>
  <si>
    <t>体育教育</t>
  </si>
  <si>
    <t>淮安市洪泽实验小学</t>
  </si>
  <si>
    <t>陆经纬</t>
  </si>
  <si>
    <t>徐州工程学院</t>
  </si>
  <si>
    <t>社会体育指导与管理</t>
  </si>
  <si>
    <t>镇江第一外国语学校附属小学</t>
  </si>
  <si>
    <t>淮安市洪泽湖实验小学</t>
  </si>
  <si>
    <t>体育教师
（武术教练员）</t>
  </si>
  <si>
    <t>王雷</t>
  </si>
  <si>
    <t>苏州大学</t>
  </si>
  <si>
    <t>武术与民族传统体育</t>
  </si>
  <si>
    <t>江苏省洪泽中等专业学校</t>
  </si>
  <si>
    <t>中职政治教师</t>
  </si>
  <si>
    <t>朱子绍</t>
  </si>
  <si>
    <t>研究生</t>
  </si>
  <si>
    <t>温州大学</t>
  </si>
  <si>
    <t>学科教学（思政）</t>
  </si>
  <si>
    <t>中职化学工艺教师</t>
  </si>
  <si>
    <t>魏志成</t>
  </si>
  <si>
    <t>扬州大学</t>
  </si>
  <si>
    <t>材料工程</t>
  </si>
  <si>
    <t>中职分析检验教师</t>
  </si>
  <si>
    <t>肖伟</t>
  </si>
  <si>
    <t>女</t>
  </si>
  <si>
    <t>东华理工大学</t>
  </si>
  <si>
    <t>材料与化工</t>
  </si>
  <si>
    <t>中职智能制造教师</t>
  </si>
  <si>
    <t>05</t>
  </si>
  <si>
    <t>陈天翔</t>
  </si>
  <si>
    <t>安徽工程大学</t>
  </si>
  <si>
    <t>控制科学与工程</t>
  </si>
  <si>
    <t>淮安市蒋坝小学</t>
  </si>
  <si>
    <t>小学语文教师</t>
  </si>
  <si>
    <t>谢雷</t>
  </si>
  <si>
    <t>淮阴师范学院</t>
  </si>
  <si>
    <t>小学教育（师范）</t>
  </si>
  <si>
    <t>陈怡筠</t>
  </si>
  <si>
    <t>袁蕾</t>
  </si>
  <si>
    <t>黄雨薇</t>
  </si>
  <si>
    <t>张欣怡</t>
  </si>
  <si>
    <t>楚文欣</t>
  </si>
  <si>
    <t>胡安诺</t>
  </si>
  <si>
    <t>张果果</t>
  </si>
  <si>
    <t>肖文清</t>
  </si>
  <si>
    <t>向云霞</t>
  </si>
  <si>
    <t>陈伊婕</t>
  </si>
  <si>
    <t>小学数学教师</t>
  </si>
  <si>
    <t>桂玉彤</t>
  </si>
  <si>
    <t>颜宇</t>
  </si>
  <si>
    <t>丁子渝</t>
  </si>
  <si>
    <t>魏春雨</t>
  </si>
  <si>
    <t>赵冉</t>
  </si>
  <si>
    <t>孟萌</t>
  </si>
  <si>
    <t>张子恒</t>
  </si>
  <si>
    <t>王大卫</t>
  </si>
  <si>
    <t>钟轩然</t>
  </si>
  <si>
    <t>高歆昀</t>
  </si>
  <si>
    <t>衡静文</t>
  </si>
  <si>
    <t>刘孔贤</t>
  </si>
  <si>
    <t>王锦惠</t>
  </si>
  <si>
    <t>小学音乐教师</t>
  </si>
  <si>
    <t>王明欣</t>
  </si>
  <si>
    <t>南京晓庄学院</t>
  </si>
  <si>
    <t>音乐学（师范）</t>
  </si>
  <si>
    <t>卜良肖</t>
  </si>
  <si>
    <t>小学体育教师</t>
  </si>
  <si>
    <t>04</t>
  </si>
  <si>
    <t>鲁檬</t>
  </si>
  <si>
    <t>体育教育（师范）</t>
  </si>
  <si>
    <t>杜鹏程</t>
  </si>
  <si>
    <t>张栋昊</t>
  </si>
  <si>
    <t>小学美术教师</t>
  </si>
  <si>
    <t>孙雨晴</t>
  </si>
  <si>
    <t>美术学（师范）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</si>
</sst>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Arial"/>
      <charset val="134"/>
    </font>
    <font>
      <sz val="22"/>
      <name val="方正小标宋简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7" fillId="0" borderId="4" xfId="0" applyNumberFormat="1" applyFont="1" applyFill="1" applyBorder="1" applyAlignment="1" quotePrefix="1">
      <alignment horizontal="center" vertical="center" wrapText="1"/>
    </xf>
    <xf numFmtId="0" fontId="8" fillId="2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1"/>
        <i val="1"/>
        <color rgb="FFFF000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8"/>
  <sheetViews>
    <sheetView tabSelected="1" workbookViewId="0">
      <selection activeCell="L12" sqref="L12"/>
    </sheetView>
  </sheetViews>
  <sheetFormatPr defaultColWidth="8.875" defaultRowHeight="13.5"/>
  <cols>
    <col min="1" max="1" width="4.5" customWidth="1"/>
    <col min="2" max="2" width="8.5" customWidth="1"/>
    <col min="3" max="3" width="11.5" customWidth="1"/>
    <col min="4" max="4" width="16" customWidth="1"/>
    <col min="5" max="5" width="4.625" customWidth="1"/>
    <col min="6" max="6" width="8.875" customWidth="1"/>
    <col min="7" max="7" width="4.75" customWidth="1"/>
    <col min="8" max="8" width="6.875" customWidth="1"/>
    <col min="9" max="9" width="4.25" customWidth="1"/>
    <col min="10" max="10" width="6.75" customWidth="1"/>
    <col min="11" max="11" width="19.25" customWidth="1"/>
    <col min="12" max="12" width="17.25" customWidth="1"/>
    <col min="13" max="13" width="5.125" customWidth="1"/>
    <col min="14" max="14" width="22.125" customWidth="1"/>
    <col min="15" max="15" width="6.75" customWidth="1"/>
    <col min="16" max="16" width="5.75" customWidth="1"/>
    <col min="17" max="18" width="7" customWidth="1"/>
    <col min="19" max="19" width="5" customWidth="1"/>
    <col min="20" max="20" width="5.625" customWidth="1"/>
  </cols>
  <sheetData>
    <row r="1" s="4" customFormat="1" ht="36.95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5" customFormat="1" ht="24.75" customHeight="1" spans="1:2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1" t="s">
        <v>15</v>
      </c>
      <c r="P2" s="11"/>
      <c r="Q2" s="11"/>
      <c r="R2" s="11"/>
      <c r="S2" s="10" t="s">
        <v>16</v>
      </c>
      <c r="T2" s="10" t="s">
        <v>17</v>
      </c>
    </row>
    <row r="3" ht="26.25" customHeight="1" spans="1:20">
      <c r="A3" s="12"/>
      <c r="B3" s="12"/>
      <c r="C3" s="12"/>
      <c r="D3" s="12"/>
      <c r="E3" s="12"/>
      <c r="F3" s="13"/>
      <c r="G3" s="13"/>
      <c r="H3" s="14"/>
      <c r="I3" s="14"/>
      <c r="J3" s="14"/>
      <c r="K3" s="14"/>
      <c r="L3" s="14"/>
      <c r="M3" s="14"/>
      <c r="N3" s="14"/>
      <c r="O3" s="15" t="s">
        <v>18</v>
      </c>
      <c r="P3" s="16" t="s">
        <v>19</v>
      </c>
      <c r="Q3" s="16" t="s">
        <v>20</v>
      </c>
      <c r="R3" s="16" t="s">
        <v>21</v>
      </c>
      <c r="S3" s="14"/>
      <c r="T3" s="14"/>
    </row>
    <row r="4" s="6" customFormat="1" ht="20.1" customHeight="1" spans="1:20">
      <c r="A4" s="17">
        <v>1</v>
      </c>
      <c r="B4" s="18" t="s">
        <v>22</v>
      </c>
      <c r="C4" s="19" t="s">
        <v>23</v>
      </c>
      <c r="D4" s="20" t="s">
        <v>24</v>
      </c>
      <c r="E4" s="38" t="s">
        <v>25</v>
      </c>
      <c r="F4" s="21" t="s">
        <v>26</v>
      </c>
      <c r="G4" s="19">
        <v>2</v>
      </c>
      <c r="H4" s="22" t="s">
        <v>27</v>
      </c>
      <c r="I4" s="19" t="s">
        <v>28</v>
      </c>
      <c r="J4" s="19" t="s">
        <v>29</v>
      </c>
      <c r="K4" s="19" t="s">
        <v>30</v>
      </c>
      <c r="L4" s="19" t="s">
        <v>31</v>
      </c>
      <c r="M4" s="19" t="s">
        <v>32</v>
      </c>
      <c r="N4" s="19" t="s">
        <v>33</v>
      </c>
      <c r="O4" s="23">
        <v>93</v>
      </c>
      <c r="P4" s="24">
        <v>71</v>
      </c>
      <c r="Q4" s="19"/>
      <c r="R4" s="23" t="str">
        <f t="shared" ref="R4:R44" si="0">TEXT(ROUND(IF(Q4&lt;&gt;"",O4*30%+P4*30%+Q4*40%,O4*40%+P4*60%),2),"00.00")</f>
        <v>79.80</v>
      </c>
      <c r="S4" s="19">
        <v>1</v>
      </c>
      <c r="T4" s="17"/>
    </row>
    <row r="5" s="6" customFormat="1" ht="20.1" customHeight="1" spans="1:20">
      <c r="A5" s="17">
        <v>2</v>
      </c>
      <c r="B5" s="18"/>
      <c r="C5" s="19"/>
      <c r="D5" s="20" t="s">
        <v>24</v>
      </c>
      <c r="E5" s="38" t="s">
        <v>25</v>
      </c>
      <c r="F5" s="21" t="s">
        <v>26</v>
      </c>
      <c r="G5" s="19">
        <v>2</v>
      </c>
      <c r="H5" s="22" t="s">
        <v>34</v>
      </c>
      <c r="I5" s="19" t="s">
        <v>28</v>
      </c>
      <c r="J5" s="19" t="s">
        <v>29</v>
      </c>
      <c r="K5" s="19" t="s">
        <v>35</v>
      </c>
      <c r="L5" s="19" t="s">
        <v>36</v>
      </c>
      <c r="M5" s="19" t="s">
        <v>32</v>
      </c>
      <c r="N5" s="19" t="s">
        <v>37</v>
      </c>
      <c r="O5" s="23">
        <v>80</v>
      </c>
      <c r="P5" s="24">
        <v>77.33</v>
      </c>
      <c r="Q5" s="19"/>
      <c r="R5" s="23" t="str">
        <f t="shared" si="0"/>
        <v>78.40</v>
      </c>
      <c r="S5" s="19">
        <v>3</v>
      </c>
      <c r="T5" s="17" t="s">
        <v>38</v>
      </c>
    </row>
    <row r="6" s="6" customFormat="1" ht="20.1" customHeight="1" spans="1:20">
      <c r="A6" s="17">
        <v>3</v>
      </c>
      <c r="B6" s="18"/>
      <c r="C6" s="25" t="s">
        <v>39</v>
      </c>
      <c r="D6" s="19" t="s">
        <v>40</v>
      </c>
      <c r="E6" s="39" t="s">
        <v>41</v>
      </c>
      <c r="F6" s="21" t="s">
        <v>26</v>
      </c>
      <c r="G6" s="19">
        <v>2</v>
      </c>
      <c r="H6" s="19" t="s">
        <v>42</v>
      </c>
      <c r="I6" s="19" t="s">
        <v>28</v>
      </c>
      <c r="J6" s="19" t="s">
        <v>29</v>
      </c>
      <c r="K6" s="19" t="s">
        <v>43</v>
      </c>
      <c r="L6" s="19" t="s">
        <v>44</v>
      </c>
      <c r="M6" s="19" t="s">
        <v>45</v>
      </c>
      <c r="N6" s="19"/>
      <c r="O6" s="23">
        <v>69</v>
      </c>
      <c r="P6" s="24">
        <v>85.33</v>
      </c>
      <c r="Q6" s="19"/>
      <c r="R6" s="23" t="str">
        <f t="shared" si="0"/>
        <v>78.80</v>
      </c>
      <c r="S6" s="19">
        <v>2</v>
      </c>
      <c r="T6" s="17"/>
    </row>
    <row r="7" s="6" customFormat="1" ht="20.1" customHeight="1" spans="1:20">
      <c r="A7" s="17">
        <v>4</v>
      </c>
      <c r="B7" s="18"/>
      <c r="C7" s="27"/>
      <c r="D7" s="19" t="s">
        <v>40</v>
      </c>
      <c r="E7" s="39" t="s">
        <v>41</v>
      </c>
      <c r="F7" s="21" t="s">
        <v>26</v>
      </c>
      <c r="G7" s="19">
        <v>2</v>
      </c>
      <c r="H7" s="19" t="s">
        <v>46</v>
      </c>
      <c r="I7" s="19" t="s">
        <v>28</v>
      </c>
      <c r="J7" s="19" t="s">
        <v>29</v>
      </c>
      <c r="K7" s="19" t="s">
        <v>47</v>
      </c>
      <c r="L7" s="19" t="s">
        <v>48</v>
      </c>
      <c r="M7" s="19" t="s">
        <v>49</v>
      </c>
      <c r="N7" s="19" t="s">
        <v>47</v>
      </c>
      <c r="O7" s="23">
        <v>71.5</v>
      </c>
      <c r="P7" s="24">
        <v>75.33</v>
      </c>
      <c r="Q7" s="19"/>
      <c r="R7" s="23" t="str">
        <f t="shared" si="0"/>
        <v>73.80</v>
      </c>
      <c r="S7" s="24">
        <v>4</v>
      </c>
      <c r="T7" s="17" t="s">
        <v>38</v>
      </c>
    </row>
    <row r="8" s="6" customFormat="1" ht="24" spans="1:20">
      <c r="A8" s="17">
        <v>5</v>
      </c>
      <c r="B8" s="18"/>
      <c r="C8" s="28"/>
      <c r="D8" s="20" t="s">
        <v>50</v>
      </c>
      <c r="E8" s="39" t="s">
        <v>51</v>
      </c>
      <c r="F8" s="21" t="s">
        <v>26</v>
      </c>
      <c r="G8" s="29">
        <v>1</v>
      </c>
      <c r="H8" s="19" t="s">
        <v>52</v>
      </c>
      <c r="I8" s="19" t="s">
        <v>28</v>
      </c>
      <c r="J8" s="19" t="s">
        <v>29</v>
      </c>
      <c r="K8" s="19" t="s">
        <v>53</v>
      </c>
      <c r="L8" s="30" t="s">
        <v>54</v>
      </c>
      <c r="M8" s="19" t="s">
        <v>45</v>
      </c>
      <c r="N8" s="19"/>
      <c r="O8" s="23">
        <v>80</v>
      </c>
      <c r="P8" s="24">
        <v>78</v>
      </c>
      <c r="Q8" s="24">
        <v>66</v>
      </c>
      <c r="R8" s="23" t="str">
        <f t="shared" si="0"/>
        <v>73.80</v>
      </c>
      <c r="S8" s="24" cm="1">
        <f t="array" ref="S8">SUMPRODUCT(($D$3:$D$91=M8)*($E$3:$E$91=N8)*($I$3:$I$91&gt;R8))+1</f>
        <v>1</v>
      </c>
      <c r="T8" s="17"/>
    </row>
    <row r="9" s="6" customFormat="1" ht="24" spans="1:20">
      <c r="A9" s="17">
        <v>6</v>
      </c>
      <c r="B9" s="18"/>
      <c r="C9" s="17" t="s">
        <v>55</v>
      </c>
      <c r="D9" s="20" t="s">
        <v>50</v>
      </c>
      <c r="E9" s="31" t="s">
        <v>25</v>
      </c>
      <c r="F9" s="21" t="s">
        <v>26</v>
      </c>
      <c r="G9" s="19">
        <v>1</v>
      </c>
      <c r="H9" s="19" t="s">
        <v>56</v>
      </c>
      <c r="I9" s="19" t="s">
        <v>28</v>
      </c>
      <c r="J9" s="19" t="s">
        <v>29</v>
      </c>
      <c r="K9" s="19" t="s">
        <v>57</v>
      </c>
      <c r="L9" s="19" t="s">
        <v>58</v>
      </c>
      <c r="M9" s="19" t="s">
        <v>32</v>
      </c>
      <c r="N9" s="30" t="s">
        <v>59</v>
      </c>
      <c r="O9" s="23">
        <v>77.5</v>
      </c>
      <c r="P9" s="24">
        <v>78.67</v>
      </c>
      <c r="Q9" s="24">
        <v>65</v>
      </c>
      <c r="R9" s="23" t="str">
        <f t="shared" si="0"/>
        <v>72.85</v>
      </c>
      <c r="S9" s="24" cm="1">
        <f t="array" ref="S9">SUMPRODUCT(($D$3:$D$92=M9)*($E$3:$E$92=N9)*($I$3:$I$92&gt;R9))+1</f>
        <v>1</v>
      </c>
      <c r="T9" s="17"/>
    </row>
    <row r="10" s="6" customFormat="1" ht="24" spans="1:20">
      <c r="A10" s="17">
        <v>7</v>
      </c>
      <c r="B10" s="18"/>
      <c r="C10" s="17" t="s">
        <v>60</v>
      </c>
      <c r="D10" s="19" t="s">
        <v>61</v>
      </c>
      <c r="E10" s="31" t="s">
        <v>25</v>
      </c>
      <c r="F10" s="21" t="s">
        <v>26</v>
      </c>
      <c r="G10" s="19">
        <v>1</v>
      </c>
      <c r="H10" s="19" t="s">
        <v>62</v>
      </c>
      <c r="I10" s="19" t="s">
        <v>28</v>
      </c>
      <c r="J10" s="19" t="s">
        <v>29</v>
      </c>
      <c r="K10" s="30" t="s">
        <v>63</v>
      </c>
      <c r="L10" s="30" t="s">
        <v>64</v>
      </c>
      <c r="M10" s="19" t="s">
        <v>45</v>
      </c>
      <c r="N10" s="19"/>
      <c r="O10" s="23">
        <v>78.5</v>
      </c>
      <c r="P10" s="24">
        <v>84</v>
      </c>
      <c r="Q10" s="24">
        <v>90.33</v>
      </c>
      <c r="R10" s="23" t="str">
        <f t="shared" si="0"/>
        <v>84.88</v>
      </c>
      <c r="S10" s="24" cm="1">
        <f t="array" ref="S10">SUMPRODUCT(($D$3:$D$92=M10)*($E$3:$E$92=N10)*($I$3:$I$92&gt;R10))+1</f>
        <v>1</v>
      </c>
      <c r="T10" s="17"/>
    </row>
    <row r="11" s="6" customFormat="1" ht="20.1" customHeight="1" spans="1:20">
      <c r="A11" s="17">
        <v>8</v>
      </c>
      <c r="B11" s="18"/>
      <c r="C11" s="32" t="s">
        <v>65</v>
      </c>
      <c r="D11" s="26" t="s">
        <v>66</v>
      </c>
      <c r="E11" s="31" t="s">
        <v>25</v>
      </c>
      <c r="F11" s="21" t="s">
        <v>26</v>
      </c>
      <c r="G11" s="19">
        <v>1</v>
      </c>
      <c r="H11" s="19" t="s">
        <v>67</v>
      </c>
      <c r="I11" s="19" t="s">
        <v>28</v>
      </c>
      <c r="J11" s="19" t="s">
        <v>68</v>
      </c>
      <c r="K11" s="33" t="s">
        <v>69</v>
      </c>
      <c r="L11" s="33" t="s">
        <v>70</v>
      </c>
      <c r="M11" s="19" t="s">
        <v>49</v>
      </c>
      <c r="N11" s="33" t="s">
        <v>69</v>
      </c>
      <c r="O11" s="23">
        <v>88</v>
      </c>
      <c r="P11" s="24">
        <v>86.67</v>
      </c>
      <c r="Q11" s="24"/>
      <c r="R11" s="23" t="str">
        <f t="shared" si="0"/>
        <v>87.20</v>
      </c>
      <c r="S11" s="24" cm="1">
        <f t="array" ref="S11">SUMPRODUCT(($D$3:$D$92=M11)*($E$3:$E$92=N11)*($I$3:$I$92&gt;R11))+1</f>
        <v>1</v>
      </c>
      <c r="T11" s="17"/>
    </row>
    <row r="12" s="6" customFormat="1" ht="20.1" customHeight="1" spans="1:20">
      <c r="A12" s="17">
        <v>9</v>
      </c>
      <c r="B12" s="18"/>
      <c r="C12" s="34"/>
      <c r="D12" s="26" t="s">
        <v>71</v>
      </c>
      <c r="E12" s="31" t="s">
        <v>41</v>
      </c>
      <c r="F12" s="21" t="s">
        <v>26</v>
      </c>
      <c r="G12" s="19">
        <v>1</v>
      </c>
      <c r="H12" s="22" t="s">
        <v>72</v>
      </c>
      <c r="I12" s="35" t="s">
        <v>28</v>
      </c>
      <c r="J12" s="19" t="s">
        <v>68</v>
      </c>
      <c r="K12" s="33" t="s">
        <v>73</v>
      </c>
      <c r="L12" s="33" t="s">
        <v>74</v>
      </c>
      <c r="M12" s="19" t="s">
        <v>49</v>
      </c>
      <c r="N12" s="33" t="s">
        <v>73</v>
      </c>
      <c r="O12" s="23">
        <v>80.5</v>
      </c>
      <c r="P12" s="24">
        <v>70.67</v>
      </c>
      <c r="Q12" s="24">
        <v>62.33</v>
      </c>
      <c r="R12" s="23" t="str">
        <f t="shared" si="0"/>
        <v>70.28</v>
      </c>
      <c r="S12" s="24" cm="1">
        <f t="array" ref="S12">SUMPRODUCT(($D$3:$D$92=M12)*($E$3:$E$92=N12)*($I$3:$I$92&gt;R12))+1</f>
        <v>1</v>
      </c>
      <c r="T12" s="17"/>
    </row>
    <row r="13" s="6" customFormat="1" ht="20.1" customHeight="1" spans="1:20">
      <c r="A13" s="17">
        <v>10</v>
      </c>
      <c r="B13" s="18"/>
      <c r="C13" s="34"/>
      <c r="D13" s="26" t="s">
        <v>75</v>
      </c>
      <c r="E13" s="31" t="s">
        <v>51</v>
      </c>
      <c r="F13" s="21" t="s">
        <v>26</v>
      </c>
      <c r="G13" s="19">
        <v>1</v>
      </c>
      <c r="H13" s="22" t="s">
        <v>76</v>
      </c>
      <c r="I13" s="19" t="s">
        <v>77</v>
      </c>
      <c r="J13" s="19" t="s">
        <v>68</v>
      </c>
      <c r="K13" s="30" t="s">
        <v>78</v>
      </c>
      <c r="L13" s="30" t="s">
        <v>79</v>
      </c>
      <c r="M13" s="19" t="s">
        <v>49</v>
      </c>
      <c r="N13" s="30" t="s">
        <v>78</v>
      </c>
      <c r="O13" s="23">
        <v>54.5</v>
      </c>
      <c r="P13" s="24">
        <v>75</v>
      </c>
      <c r="Q13" s="24">
        <v>72.33</v>
      </c>
      <c r="R13" s="23" t="str">
        <f t="shared" si="0"/>
        <v>67.78</v>
      </c>
      <c r="S13" s="24" cm="1">
        <f t="array" ref="S13">SUMPRODUCT(($D$3:$D$92=M13)*($E$3:$E$92=N13)*($I$3:$I$92&gt;R13))+1</f>
        <v>1</v>
      </c>
      <c r="T13" s="17"/>
    </row>
    <row r="14" s="6" customFormat="1" ht="20.1" customHeight="1" spans="1:20">
      <c r="A14" s="17">
        <v>11</v>
      </c>
      <c r="B14" s="18"/>
      <c r="C14" s="36"/>
      <c r="D14" s="26" t="s">
        <v>80</v>
      </c>
      <c r="E14" s="31" t="s">
        <v>81</v>
      </c>
      <c r="F14" s="21" t="s">
        <v>26</v>
      </c>
      <c r="G14" s="19">
        <v>2</v>
      </c>
      <c r="H14" s="22" t="s">
        <v>82</v>
      </c>
      <c r="I14" s="19" t="s">
        <v>28</v>
      </c>
      <c r="J14" s="19" t="s">
        <v>68</v>
      </c>
      <c r="K14" s="19" t="s">
        <v>83</v>
      </c>
      <c r="L14" s="30" t="s">
        <v>84</v>
      </c>
      <c r="M14" s="19" t="s">
        <v>45</v>
      </c>
      <c r="N14" s="19"/>
      <c r="O14" s="23">
        <v>63.5</v>
      </c>
      <c r="P14" s="24">
        <v>72.67</v>
      </c>
      <c r="Q14" s="24">
        <v>66</v>
      </c>
      <c r="R14" s="23" t="str">
        <f t="shared" si="0"/>
        <v>67.25</v>
      </c>
      <c r="S14" s="24" cm="1">
        <f t="array" ref="S14">SUMPRODUCT(($D$3:$D$92=M14)*($E$3:$E$92=N14)*($I$3:$I$92&gt;R14))+1</f>
        <v>1</v>
      </c>
      <c r="T14" s="17"/>
    </row>
    <row r="15" s="6" customFormat="1" ht="20.1" customHeight="1" spans="1:20">
      <c r="A15" s="17">
        <v>12</v>
      </c>
      <c r="B15" s="18"/>
      <c r="C15" s="32" t="s">
        <v>85</v>
      </c>
      <c r="D15" s="26" t="s">
        <v>86</v>
      </c>
      <c r="E15" s="39" t="s">
        <v>25</v>
      </c>
      <c r="F15" s="21" t="s">
        <v>26</v>
      </c>
      <c r="G15" s="26">
        <v>11</v>
      </c>
      <c r="H15" s="22" t="s">
        <v>87</v>
      </c>
      <c r="I15" s="19" t="s">
        <v>28</v>
      </c>
      <c r="J15" s="19" t="s">
        <v>29</v>
      </c>
      <c r="K15" s="19" t="s">
        <v>88</v>
      </c>
      <c r="L15" s="19" t="s">
        <v>89</v>
      </c>
      <c r="M15" s="19" t="s">
        <v>49</v>
      </c>
      <c r="N15" s="19" t="s">
        <v>88</v>
      </c>
      <c r="O15" s="23">
        <v>86</v>
      </c>
      <c r="P15" s="24">
        <v>86.67</v>
      </c>
      <c r="Q15" s="24"/>
      <c r="R15" s="23" t="str">
        <f t="shared" si="0"/>
        <v>86.40</v>
      </c>
      <c r="S15" s="24">
        <v>1</v>
      </c>
      <c r="T15" s="17"/>
    </row>
    <row r="16" s="6" customFormat="1" ht="20.1" customHeight="1" spans="1:20">
      <c r="A16" s="17">
        <v>13</v>
      </c>
      <c r="B16" s="18"/>
      <c r="C16" s="34"/>
      <c r="D16" s="26" t="s">
        <v>86</v>
      </c>
      <c r="E16" s="39" t="s">
        <v>25</v>
      </c>
      <c r="F16" s="21" t="s">
        <v>26</v>
      </c>
      <c r="G16" s="26">
        <v>11</v>
      </c>
      <c r="H16" s="22" t="s">
        <v>90</v>
      </c>
      <c r="I16" s="35" t="s">
        <v>77</v>
      </c>
      <c r="J16" s="19" t="s">
        <v>29</v>
      </c>
      <c r="K16" s="19" t="s">
        <v>88</v>
      </c>
      <c r="L16" s="19" t="s">
        <v>89</v>
      </c>
      <c r="M16" s="19" t="s">
        <v>49</v>
      </c>
      <c r="N16" s="19" t="s">
        <v>88</v>
      </c>
      <c r="O16" s="23">
        <v>87.5</v>
      </c>
      <c r="P16" s="24">
        <v>82.33</v>
      </c>
      <c r="Q16" s="24"/>
      <c r="R16" s="23" t="str">
        <f t="shared" si="0"/>
        <v>84.40</v>
      </c>
      <c r="S16" s="24">
        <v>2</v>
      </c>
      <c r="T16" s="17"/>
    </row>
    <row r="17" s="6" customFormat="1" ht="20.1" customHeight="1" spans="1:20">
      <c r="A17" s="17">
        <v>14</v>
      </c>
      <c r="B17" s="18"/>
      <c r="C17" s="34"/>
      <c r="D17" s="26" t="s">
        <v>86</v>
      </c>
      <c r="E17" s="39" t="s">
        <v>25</v>
      </c>
      <c r="F17" s="21" t="s">
        <v>26</v>
      </c>
      <c r="G17" s="26">
        <v>11</v>
      </c>
      <c r="H17" s="22" t="s">
        <v>91</v>
      </c>
      <c r="I17" s="35" t="s">
        <v>77</v>
      </c>
      <c r="J17" s="19" t="s">
        <v>29</v>
      </c>
      <c r="K17" s="19" t="s">
        <v>88</v>
      </c>
      <c r="L17" s="19" t="s">
        <v>89</v>
      </c>
      <c r="M17" s="19" t="s">
        <v>49</v>
      </c>
      <c r="N17" s="19" t="s">
        <v>88</v>
      </c>
      <c r="O17" s="23">
        <v>81.5</v>
      </c>
      <c r="P17" s="24">
        <v>86.33</v>
      </c>
      <c r="Q17" s="24"/>
      <c r="R17" s="23" t="str">
        <f t="shared" si="0"/>
        <v>84.40</v>
      </c>
      <c r="S17" s="24">
        <v>2</v>
      </c>
      <c r="T17" s="17"/>
    </row>
    <row r="18" s="6" customFormat="1" ht="20.1" customHeight="1" spans="1:20">
      <c r="A18" s="17">
        <v>15</v>
      </c>
      <c r="B18" s="18"/>
      <c r="C18" s="34"/>
      <c r="D18" s="26" t="s">
        <v>86</v>
      </c>
      <c r="E18" s="39" t="s">
        <v>25</v>
      </c>
      <c r="F18" s="21" t="s">
        <v>26</v>
      </c>
      <c r="G18" s="26">
        <v>11</v>
      </c>
      <c r="H18" s="22" t="s">
        <v>92</v>
      </c>
      <c r="I18" s="35" t="s">
        <v>77</v>
      </c>
      <c r="J18" s="19" t="s">
        <v>29</v>
      </c>
      <c r="K18" s="19" t="s">
        <v>88</v>
      </c>
      <c r="L18" s="19" t="s">
        <v>89</v>
      </c>
      <c r="M18" s="19" t="s">
        <v>49</v>
      </c>
      <c r="N18" s="19" t="s">
        <v>88</v>
      </c>
      <c r="O18" s="23">
        <v>90.5</v>
      </c>
      <c r="P18" s="24">
        <v>78.33</v>
      </c>
      <c r="Q18" s="24"/>
      <c r="R18" s="23" t="str">
        <f t="shared" si="0"/>
        <v>83.20</v>
      </c>
      <c r="S18" s="24">
        <v>4</v>
      </c>
      <c r="T18" s="17"/>
    </row>
    <row r="19" s="6" customFormat="1" ht="20.1" customHeight="1" spans="1:20">
      <c r="A19" s="17">
        <v>16</v>
      </c>
      <c r="B19" s="18"/>
      <c r="C19" s="34"/>
      <c r="D19" s="26" t="s">
        <v>86</v>
      </c>
      <c r="E19" s="39" t="s">
        <v>25</v>
      </c>
      <c r="F19" s="21" t="s">
        <v>26</v>
      </c>
      <c r="G19" s="26">
        <v>11</v>
      </c>
      <c r="H19" s="22" t="s">
        <v>93</v>
      </c>
      <c r="I19" s="35" t="s">
        <v>77</v>
      </c>
      <c r="J19" s="19" t="s">
        <v>29</v>
      </c>
      <c r="K19" s="19" t="s">
        <v>88</v>
      </c>
      <c r="L19" s="19" t="s">
        <v>89</v>
      </c>
      <c r="M19" s="19" t="s">
        <v>49</v>
      </c>
      <c r="N19" s="19" t="s">
        <v>88</v>
      </c>
      <c r="O19" s="23">
        <v>88.5</v>
      </c>
      <c r="P19" s="24">
        <v>76.33</v>
      </c>
      <c r="Q19" s="24"/>
      <c r="R19" s="23" t="str">
        <f t="shared" si="0"/>
        <v>81.20</v>
      </c>
      <c r="S19" s="24">
        <v>5</v>
      </c>
      <c r="T19" s="17"/>
    </row>
    <row r="20" s="6" customFormat="1" ht="20.1" customHeight="1" spans="1:20">
      <c r="A20" s="17">
        <v>17</v>
      </c>
      <c r="B20" s="18"/>
      <c r="C20" s="34"/>
      <c r="D20" s="26" t="s">
        <v>86</v>
      </c>
      <c r="E20" s="39" t="s">
        <v>25</v>
      </c>
      <c r="F20" s="21" t="s">
        <v>26</v>
      </c>
      <c r="G20" s="26">
        <v>11</v>
      </c>
      <c r="H20" s="22" t="s">
        <v>94</v>
      </c>
      <c r="I20" s="35" t="s">
        <v>77</v>
      </c>
      <c r="J20" s="19" t="s">
        <v>29</v>
      </c>
      <c r="K20" s="19" t="s">
        <v>88</v>
      </c>
      <c r="L20" s="19" t="s">
        <v>89</v>
      </c>
      <c r="M20" s="19" t="s">
        <v>49</v>
      </c>
      <c r="N20" s="19" t="s">
        <v>88</v>
      </c>
      <c r="O20" s="23">
        <v>88.5</v>
      </c>
      <c r="P20" s="24">
        <v>76.33</v>
      </c>
      <c r="Q20" s="24"/>
      <c r="R20" s="23" t="str">
        <f t="shared" si="0"/>
        <v>81.20</v>
      </c>
      <c r="S20" s="24">
        <v>5</v>
      </c>
      <c r="T20" s="17"/>
    </row>
    <row r="21" s="6" customFormat="1" ht="20.1" customHeight="1" spans="1:20">
      <c r="A21" s="17">
        <v>18</v>
      </c>
      <c r="B21" s="18"/>
      <c r="C21" s="34"/>
      <c r="D21" s="26" t="s">
        <v>86</v>
      </c>
      <c r="E21" s="39" t="s">
        <v>25</v>
      </c>
      <c r="F21" s="21" t="s">
        <v>26</v>
      </c>
      <c r="G21" s="26">
        <v>11</v>
      </c>
      <c r="H21" s="22" t="s">
        <v>95</v>
      </c>
      <c r="I21" s="35" t="s">
        <v>77</v>
      </c>
      <c r="J21" s="19" t="s">
        <v>29</v>
      </c>
      <c r="K21" s="19" t="s">
        <v>88</v>
      </c>
      <c r="L21" s="19" t="s">
        <v>89</v>
      </c>
      <c r="M21" s="19" t="s">
        <v>49</v>
      </c>
      <c r="N21" s="19" t="s">
        <v>88</v>
      </c>
      <c r="O21" s="23">
        <v>81.5</v>
      </c>
      <c r="P21" s="24">
        <v>79</v>
      </c>
      <c r="Q21" s="24"/>
      <c r="R21" s="23" t="str">
        <f t="shared" si="0"/>
        <v>80.00</v>
      </c>
      <c r="S21" s="24">
        <v>7</v>
      </c>
      <c r="T21" s="17"/>
    </row>
    <row r="22" s="6" customFormat="1" ht="20.1" customHeight="1" spans="1:20">
      <c r="A22" s="17">
        <v>19</v>
      </c>
      <c r="B22" s="18"/>
      <c r="C22" s="34"/>
      <c r="D22" s="26" t="s">
        <v>86</v>
      </c>
      <c r="E22" s="39" t="s">
        <v>25</v>
      </c>
      <c r="F22" s="21" t="s">
        <v>26</v>
      </c>
      <c r="G22" s="26">
        <v>11</v>
      </c>
      <c r="H22" s="22" t="s">
        <v>96</v>
      </c>
      <c r="I22" s="35" t="s">
        <v>77</v>
      </c>
      <c r="J22" s="19" t="s">
        <v>29</v>
      </c>
      <c r="K22" s="19" t="s">
        <v>88</v>
      </c>
      <c r="L22" s="19" t="s">
        <v>89</v>
      </c>
      <c r="M22" s="19" t="s">
        <v>49</v>
      </c>
      <c r="N22" s="19" t="s">
        <v>88</v>
      </c>
      <c r="O22" s="23">
        <v>79</v>
      </c>
      <c r="P22" s="24">
        <v>80.67</v>
      </c>
      <c r="Q22" s="24"/>
      <c r="R22" s="23" t="str">
        <f t="shared" si="0"/>
        <v>80.00</v>
      </c>
      <c r="S22" s="24">
        <v>7</v>
      </c>
      <c r="T22" s="17"/>
    </row>
    <row r="23" s="6" customFormat="1" ht="20.1" customHeight="1" spans="1:20">
      <c r="A23" s="17">
        <v>20</v>
      </c>
      <c r="B23" s="18"/>
      <c r="C23" s="34"/>
      <c r="D23" s="26" t="s">
        <v>86</v>
      </c>
      <c r="E23" s="39" t="s">
        <v>25</v>
      </c>
      <c r="F23" s="21" t="s">
        <v>26</v>
      </c>
      <c r="G23" s="26">
        <v>11</v>
      </c>
      <c r="H23" s="22" t="s">
        <v>97</v>
      </c>
      <c r="I23" s="35" t="s">
        <v>77</v>
      </c>
      <c r="J23" s="19" t="s">
        <v>29</v>
      </c>
      <c r="K23" s="19" t="s">
        <v>88</v>
      </c>
      <c r="L23" s="19" t="s">
        <v>89</v>
      </c>
      <c r="M23" s="19" t="s">
        <v>49</v>
      </c>
      <c r="N23" s="19" t="s">
        <v>88</v>
      </c>
      <c r="O23" s="23">
        <v>76.5</v>
      </c>
      <c r="P23" s="24">
        <v>79.67</v>
      </c>
      <c r="Q23" s="24"/>
      <c r="R23" s="23" t="str">
        <f t="shared" si="0"/>
        <v>78.40</v>
      </c>
      <c r="S23" s="24">
        <v>9</v>
      </c>
      <c r="T23" s="17"/>
    </row>
    <row r="24" s="6" customFormat="1" ht="20.1" customHeight="1" spans="1:20">
      <c r="A24" s="17">
        <v>21</v>
      </c>
      <c r="B24" s="18"/>
      <c r="C24" s="34"/>
      <c r="D24" s="26" t="s">
        <v>86</v>
      </c>
      <c r="E24" s="39" t="s">
        <v>25</v>
      </c>
      <c r="F24" s="21" t="s">
        <v>26</v>
      </c>
      <c r="G24" s="26">
        <v>11</v>
      </c>
      <c r="H24" s="22" t="s">
        <v>98</v>
      </c>
      <c r="I24" s="35" t="s">
        <v>77</v>
      </c>
      <c r="J24" s="19" t="s">
        <v>29</v>
      </c>
      <c r="K24" s="19" t="s">
        <v>88</v>
      </c>
      <c r="L24" s="19" t="s">
        <v>89</v>
      </c>
      <c r="M24" s="19" t="s">
        <v>49</v>
      </c>
      <c r="N24" s="19" t="s">
        <v>88</v>
      </c>
      <c r="O24" s="23">
        <v>82.5</v>
      </c>
      <c r="P24" s="24">
        <v>75.33</v>
      </c>
      <c r="Q24" s="24"/>
      <c r="R24" s="23" t="str">
        <f t="shared" si="0"/>
        <v>78.20</v>
      </c>
      <c r="S24" s="24">
        <v>10</v>
      </c>
      <c r="T24" s="17"/>
    </row>
    <row r="25" s="6" customFormat="1" ht="20.1" customHeight="1" spans="1:20">
      <c r="A25" s="17">
        <v>22</v>
      </c>
      <c r="B25" s="18"/>
      <c r="C25" s="34"/>
      <c r="D25" s="26" t="s">
        <v>86</v>
      </c>
      <c r="E25" s="39" t="s">
        <v>25</v>
      </c>
      <c r="F25" s="21" t="s">
        <v>26</v>
      </c>
      <c r="G25" s="26">
        <v>11</v>
      </c>
      <c r="H25" s="22" t="s">
        <v>99</v>
      </c>
      <c r="I25" s="35" t="s">
        <v>77</v>
      </c>
      <c r="J25" s="19" t="s">
        <v>29</v>
      </c>
      <c r="K25" s="19" t="s">
        <v>88</v>
      </c>
      <c r="L25" s="19" t="s">
        <v>89</v>
      </c>
      <c r="M25" s="19" t="s">
        <v>49</v>
      </c>
      <c r="N25" s="19" t="s">
        <v>88</v>
      </c>
      <c r="O25" s="23">
        <v>80</v>
      </c>
      <c r="P25" s="24">
        <v>74.67</v>
      </c>
      <c r="Q25" s="24"/>
      <c r="R25" s="23" t="str">
        <f t="shared" si="0"/>
        <v>76.80</v>
      </c>
      <c r="S25" s="24">
        <v>11</v>
      </c>
      <c r="T25" s="17"/>
    </row>
    <row r="26" s="6" customFormat="1" ht="20.1" customHeight="1" spans="1:20">
      <c r="A26" s="17">
        <v>23</v>
      </c>
      <c r="B26" s="18"/>
      <c r="C26" s="34"/>
      <c r="D26" s="26" t="s">
        <v>100</v>
      </c>
      <c r="E26" s="39" t="s">
        <v>41</v>
      </c>
      <c r="F26" s="21" t="s">
        <v>26</v>
      </c>
      <c r="G26" s="26">
        <v>13</v>
      </c>
      <c r="H26" s="22" t="s">
        <v>101</v>
      </c>
      <c r="I26" s="35" t="s">
        <v>77</v>
      </c>
      <c r="J26" s="19" t="s">
        <v>29</v>
      </c>
      <c r="K26" s="19" t="s">
        <v>88</v>
      </c>
      <c r="L26" s="19" t="s">
        <v>89</v>
      </c>
      <c r="M26" s="19" t="s">
        <v>49</v>
      </c>
      <c r="N26" s="19" t="s">
        <v>88</v>
      </c>
      <c r="O26" s="23">
        <v>84</v>
      </c>
      <c r="P26" s="24">
        <v>84.33</v>
      </c>
      <c r="Q26" s="24"/>
      <c r="R26" s="23" t="str">
        <f t="shared" si="0"/>
        <v>84.20</v>
      </c>
      <c r="S26" s="19">
        <v>1</v>
      </c>
      <c r="T26" s="17"/>
    </row>
    <row r="27" s="6" customFormat="1" ht="20.1" customHeight="1" spans="1:20">
      <c r="A27" s="17">
        <v>24</v>
      </c>
      <c r="B27" s="18"/>
      <c r="C27" s="34"/>
      <c r="D27" s="26" t="s">
        <v>100</v>
      </c>
      <c r="E27" s="39" t="s">
        <v>41</v>
      </c>
      <c r="F27" s="21" t="s">
        <v>26</v>
      </c>
      <c r="G27" s="26">
        <v>13</v>
      </c>
      <c r="H27" s="22" t="s">
        <v>102</v>
      </c>
      <c r="I27" s="19" t="s">
        <v>77</v>
      </c>
      <c r="J27" s="19" t="s">
        <v>29</v>
      </c>
      <c r="K27" s="19" t="s">
        <v>88</v>
      </c>
      <c r="L27" s="19" t="s">
        <v>89</v>
      </c>
      <c r="M27" s="19" t="s">
        <v>49</v>
      </c>
      <c r="N27" s="19" t="s">
        <v>88</v>
      </c>
      <c r="O27" s="23">
        <v>87.5</v>
      </c>
      <c r="P27" s="24">
        <v>81.33</v>
      </c>
      <c r="Q27" s="24"/>
      <c r="R27" s="23" t="str">
        <f t="shared" si="0"/>
        <v>83.80</v>
      </c>
      <c r="S27" s="19">
        <v>2</v>
      </c>
      <c r="T27" s="17"/>
    </row>
    <row r="28" s="6" customFormat="1" ht="20.1" customHeight="1" spans="1:20">
      <c r="A28" s="17">
        <v>25</v>
      </c>
      <c r="B28" s="18"/>
      <c r="C28" s="34"/>
      <c r="D28" s="26" t="s">
        <v>100</v>
      </c>
      <c r="E28" s="39" t="s">
        <v>41</v>
      </c>
      <c r="F28" s="21" t="s">
        <v>26</v>
      </c>
      <c r="G28" s="26">
        <v>13</v>
      </c>
      <c r="H28" s="22" t="s">
        <v>103</v>
      </c>
      <c r="I28" s="19" t="s">
        <v>77</v>
      </c>
      <c r="J28" s="19" t="s">
        <v>29</v>
      </c>
      <c r="K28" s="19" t="s">
        <v>88</v>
      </c>
      <c r="L28" s="19" t="s">
        <v>89</v>
      </c>
      <c r="M28" s="19" t="s">
        <v>49</v>
      </c>
      <c r="N28" s="19" t="s">
        <v>88</v>
      </c>
      <c r="O28" s="23">
        <v>88</v>
      </c>
      <c r="P28" s="24">
        <v>80.33</v>
      </c>
      <c r="Q28" s="24"/>
      <c r="R28" s="23" t="str">
        <f t="shared" si="0"/>
        <v>83.40</v>
      </c>
      <c r="S28" s="19">
        <v>3</v>
      </c>
      <c r="T28" s="17"/>
    </row>
    <row r="29" s="6" customFormat="1" ht="20.1" customHeight="1" spans="1:20">
      <c r="A29" s="17">
        <v>26</v>
      </c>
      <c r="B29" s="18"/>
      <c r="C29" s="34"/>
      <c r="D29" s="26" t="s">
        <v>100</v>
      </c>
      <c r="E29" s="39" t="s">
        <v>41</v>
      </c>
      <c r="F29" s="21" t="s">
        <v>26</v>
      </c>
      <c r="G29" s="26">
        <v>13</v>
      </c>
      <c r="H29" s="22" t="s">
        <v>104</v>
      </c>
      <c r="I29" s="19" t="s">
        <v>77</v>
      </c>
      <c r="J29" s="19" t="s">
        <v>29</v>
      </c>
      <c r="K29" s="19" t="s">
        <v>88</v>
      </c>
      <c r="L29" s="19" t="s">
        <v>89</v>
      </c>
      <c r="M29" s="19" t="s">
        <v>49</v>
      </c>
      <c r="N29" s="19" t="s">
        <v>88</v>
      </c>
      <c r="O29" s="23">
        <v>80</v>
      </c>
      <c r="P29" s="24">
        <v>77.67</v>
      </c>
      <c r="Q29" s="24"/>
      <c r="R29" s="23" t="str">
        <f t="shared" si="0"/>
        <v>78.60</v>
      </c>
      <c r="S29" s="19">
        <v>4</v>
      </c>
      <c r="T29" s="17"/>
    </row>
    <row r="30" s="6" customFormat="1" ht="20.1" customHeight="1" spans="1:20">
      <c r="A30" s="17">
        <v>27</v>
      </c>
      <c r="B30" s="18"/>
      <c r="C30" s="34"/>
      <c r="D30" s="26" t="s">
        <v>100</v>
      </c>
      <c r="E30" s="39" t="s">
        <v>41</v>
      </c>
      <c r="F30" s="21" t="s">
        <v>26</v>
      </c>
      <c r="G30" s="26">
        <v>13</v>
      </c>
      <c r="H30" s="22" t="s">
        <v>105</v>
      </c>
      <c r="I30" s="19" t="s">
        <v>77</v>
      </c>
      <c r="J30" s="19" t="s">
        <v>29</v>
      </c>
      <c r="K30" s="19" t="s">
        <v>88</v>
      </c>
      <c r="L30" s="19" t="s">
        <v>89</v>
      </c>
      <c r="M30" s="19" t="s">
        <v>49</v>
      </c>
      <c r="N30" s="19" t="s">
        <v>88</v>
      </c>
      <c r="O30" s="23">
        <v>78</v>
      </c>
      <c r="P30" s="24">
        <v>79</v>
      </c>
      <c r="Q30" s="24"/>
      <c r="R30" s="23" t="str">
        <f t="shared" si="0"/>
        <v>78.60</v>
      </c>
      <c r="S30" s="19">
        <v>4</v>
      </c>
      <c r="T30" s="17"/>
    </row>
    <row r="31" s="6" customFormat="1" ht="20.1" customHeight="1" spans="1:20">
      <c r="A31" s="17">
        <v>28</v>
      </c>
      <c r="B31" s="18"/>
      <c r="C31" s="34"/>
      <c r="D31" s="26" t="s">
        <v>100</v>
      </c>
      <c r="E31" s="39" t="s">
        <v>41</v>
      </c>
      <c r="F31" s="21" t="s">
        <v>26</v>
      </c>
      <c r="G31" s="26">
        <v>13</v>
      </c>
      <c r="H31" s="22" t="s">
        <v>106</v>
      </c>
      <c r="I31" s="19" t="s">
        <v>77</v>
      </c>
      <c r="J31" s="19" t="s">
        <v>29</v>
      </c>
      <c r="K31" s="19" t="s">
        <v>88</v>
      </c>
      <c r="L31" s="19" t="s">
        <v>89</v>
      </c>
      <c r="M31" s="19" t="s">
        <v>49</v>
      </c>
      <c r="N31" s="19" t="s">
        <v>88</v>
      </c>
      <c r="O31" s="23">
        <v>73</v>
      </c>
      <c r="P31" s="24">
        <v>81</v>
      </c>
      <c r="Q31" s="24"/>
      <c r="R31" s="23" t="str">
        <f t="shared" si="0"/>
        <v>77.80</v>
      </c>
      <c r="S31" s="19">
        <v>6</v>
      </c>
      <c r="T31" s="17"/>
    </row>
    <row r="32" s="6" customFormat="1" ht="20.1" customHeight="1" spans="1:20">
      <c r="A32" s="17">
        <v>29</v>
      </c>
      <c r="B32" s="18"/>
      <c r="C32" s="34"/>
      <c r="D32" s="26" t="s">
        <v>100</v>
      </c>
      <c r="E32" s="39" t="s">
        <v>41</v>
      </c>
      <c r="F32" s="21" t="s">
        <v>26</v>
      </c>
      <c r="G32" s="26">
        <v>13</v>
      </c>
      <c r="H32" s="22" t="s">
        <v>107</v>
      </c>
      <c r="I32" s="19" t="s">
        <v>28</v>
      </c>
      <c r="J32" s="19" t="s">
        <v>29</v>
      </c>
      <c r="K32" s="19" t="s">
        <v>88</v>
      </c>
      <c r="L32" s="19" t="s">
        <v>89</v>
      </c>
      <c r="M32" s="19" t="s">
        <v>49</v>
      </c>
      <c r="N32" s="19" t="s">
        <v>88</v>
      </c>
      <c r="O32" s="23">
        <v>76</v>
      </c>
      <c r="P32" s="24">
        <v>78.33</v>
      </c>
      <c r="Q32" s="24"/>
      <c r="R32" s="23" t="str">
        <f t="shared" si="0"/>
        <v>77.40</v>
      </c>
      <c r="S32" s="19">
        <v>7</v>
      </c>
      <c r="T32" s="17"/>
    </row>
    <row r="33" s="6" customFormat="1" ht="20.1" customHeight="1" spans="1:20">
      <c r="A33" s="17">
        <v>30</v>
      </c>
      <c r="B33" s="18"/>
      <c r="C33" s="34"/>
      <c r="D33" s="26" t="s">
        <v>100</v>
      </c>
      <c r="E33" s="39" t="s">
        <v>41</v>
      </c>
      <c r="F33" s="21" t="s">
        <v>26</v>
      </c>
      <c r="G33" s="26">
        <v>13</v>
      </c>
      <c r="H33" s="22" t="s">
        <v>108</v>
      </c>
      <c r="I33" s="19" t="s">
        <v>28</v>
      </c>
      <c r="J33" s="19" t="s">
        <v>29</v>
      </c>
      <c r="K33" s="19" t="s">
        <v>88</v>
      </c>
      <c r="L33" s="19" t="s">
        <v>89</v>
      </c>
      <c r="M33" s="19" t="s">
        <v>49</v>
      </c>
      <c r="N33" s="19" t="s">
        <v>88</v>
      </c>
      <c r="O33" s="23">
        <v>78.5</v>
      </c>
      <c r="P33" s="24">
        <v>75</v>
      </c>
      <c r="Q33" s="24"/>
      <c r="R33" s="23" t="str">
        <f t="shared" si="0"/>
        <v>76.40</v>
      </c>
      <c r="S33" s="19">
        <v>8</v>
      </c>
      <c r="T33" s="17"/>
    </row>
    <row r="34" s="6" customFormat="1" ht="20.1" customHeight="1" spans="1:20">
      <c r="A34" s="17">
        <v>31</v>
      </c>
      <c r="B34" s="18"/>
      <c r="C34" s="34"/>
      <c r="D34" s="26" t="s">
        <v>100</v>
      </c>
      <c r="E34" s="39" t="s">
        <v>41</v>
      </c>
      <c r="F34" s="21" t="s">
        <v>26</v>
      </c>
      <c r="G34" s="26">
        <v>13</v>
      </c>
      <c r="H34" s="22" t="s">
        <v>109</v>
      </c>
      <c r="I34" s="19" t="s">
        <v>28</v>
      </c>
      <c r="J34" s="19" t="s">
        <v>29</v>
      </c>
      <c r="K34" s="19" t="s">
        <v>88</v>
      </c>
      <c r="L34" s="19" t="s">
        <v>89</v>
      </c>
      <c r="M34" s="19" t="s">
        <v>49</v>
      </c>
      <c r="N34" s="19" t="s">
        <v>88</v>
      </c>
      <c r="O34" s="23">
        <v>74</v>
      </c>
      <c r="P34" s="24">
        <v>76.33</v>
      </c>
      <c r="Q34" s="24"/>
      <c r="R34" s="23" t="str">
        <f t="shared" si="0"/>
        <v>75.40</v>
      </c>
      <c r="S34" s="19">
        <v>9</v>
      </c>
      <c r="T34" s="17"/>
    </row>
    <row r="35" s="6" customFormat="1" ht="20.1" customHeight="1" spans="1:20">
      <c r="A35" s="17">
        <v>32</v>
      </c>
      <c r="B35" s="18"/>
      <c r="C35" s="34"/>
      <c r="D35" s="26" t="s">
        <v>100</v>
      </c>
      <c r="E35" s="39" t="s">
        <v>41</v>
      </c>
      <c r="F35" s="21" t="s">
        <v>26</v>
      </c>
      <c r="G35" s="26">
        <v>13</v>
      </c>
      <c r="H35" s="22" t="s">
        <v>110</v>
      </c>
      <c r="I35" s="19" t="s">
        <v>28</v>
      </c>
      <c r="J35" s="19" t="s">
        <v>29</v>
      </c>
      <c r="K35" s="19" t="s">
        <v>88</v>
      </c>
      <c r="L35" s="19" t="s">
        <v>89</v>
      </c>
      <c r="M35" s="19" t="s">
        <v>49</v>
      </c>
      <c r="N35" s="19" t="s">
        <v>88</v>
      </c>
      <c r="O35" s="23">
        <v>70</v>
      </c>
      <c r="P35" s="24">
        <v>76.67</v>
      </c>
      <c r="Q35" s="24"/>
      <c r="R35" s="23" t="str">
        <f t="shared" si="0"/>
        <v>74.00</v>
      </c>
      <c r="S35" s="19">
        <v>10</v>
      </c>
      <c r="T35" s="17"/>
    </row>
    <row r="36" s="6" customFormat="1" ht="20.1" customHeight="1" spans="1:20">
      <c r="A36" s="17">
        <v>33</v>
      </c>
      <c r="B36" s="18"/>
      <c r="C36" s="34"/>
      <c r="D36" s="26" t="s">
        <v>100</v>
      </c>
      <c r="E36" s="39" t="s">
        <v>41</v>
      </c>
      <c r="F36" s="21" t="s">
        <v>26</v>
      </c>
      <c r="G36" s="26">
        <v>13</v>
      </c>
      <c r="H36" s="22" t="s">
        <v>111</v>
      </c>
      <c r="I36" s="19" t="s">
        <v>77</v>
      </c>
      <c r="J36" s="19" t="s">
        <v>29</v>
      </c>
      <c r="K36" s="19" t="s">
        <v>88</v>
      </c>
      <c r="L36" s="19" t="s">
        <v>89</v>
      </c>
      <c r="M36" s="19" t="s">
        <v>49</v>
      </c>
      <c r="N36" s="19" t="s">
        <v>88</v>
      </c>
      <c r="O36" s="23">
        <v>63.5</v>
      </c>
      <c r="P36" s="24">
        <v>80</v>
      </c>
      <c r="Q36" s="24"/>
      <c r="R36" s="23" t="str">
        <f t="shared" si="0"/>
        <v>73.40</v>
      </c>
      <c r="S36" s="19">
        <v>11</v>
      </c>
      <c r="T36" s="17"/>
    </row>
    <row r="37" s="6" customFormat="1" ht="20.1" customHeight="1" spans="1:20">
      <c r="A37" s="17">
        <v>34</v>
      </c>
      <c r="B37" s="18"/>
      <c r="C37" s="34"/>
      <c r="D37" s="26" t="s">
        <v>100</v>
      </c>
      <c r="E37" s="39" t="s">
        <v>41</v>
      </c>
      <c r="F37" s="21" t="s">
        <v>26</v>
      </c>
      <c r="G37" s="26">
        <v>13</v>
      </c>
      <c r="H37" s="22" t="s">
        <v>112</v>
      </c>
      <c r="I37" s="19" t="s">
        <v>28</v>
      </c>
      <c r="J37" s="19" t="s">
        <v>29</v>
      </c>
      <c r="K37" s="19" t="s">
        <v>88</v>
      </c>
      <c r="L37" s="19" t="s">
        <v>89</v>
      </c>
      <c r="M37" s="19" t="s">
        <v>49</v>
      </c>
      <c r="N37" s="19" t="s">
        <v>88</v>
      </c>
      <c r="O37" s="23">
        <v>74</v>
      </c>
      <c r="P37" s="24">
        <v>72.33</v>
      </c>
      <c r="Q37" s="24"/>
      <c r="R37" s="23" t="str">
        <f t="shared" si="0"/>
        <v>73.00</v>
      </c>
      <c r="S37" s="19">
        <v>12</v>
      </c>
      <c r="T37" s="17"/>
    </row>
    <row r="38" s="6" customFormat="1" ht="20.1" customHeight="1" spans="1:20">
      <c r="A38" s="17">
        <v>35</v>
      </c>
      <c r="B38" s="18"/>
      <c r="C38" s="34"/>
      <c r="D38" s="26" t="s">
        <v>100</v>
      </c>
      <c r="E38" s="39" t="s">
        <v>41</v>
      </c>
      <c r="F38" s="21" t="s">
        <v>26</v>
      </c>
      <c r="G38" s="26">
        <v>13</v>
      </c>
      <c r="H38" s="22" t="s">
        <v>113</v>
      </c>
      <c r="I38" s="19" t="s">
        <v>77</v>
      </c>
      <c r="J38" s="19" t="s">
        <v>29</v>
      </c>
      <c r="K38" s="19" t="s">
        <v>88</v>
      </c>
      <c r="L38" s="19" t="s">
        <v>89</v>
      </c>
      <c r="M38" s="19" t="s">
        <v>49</v>
      </c>
      <c r="N38" s="19" t="s">
        <v>88</v>
      </c>
      <c r="O38" s="23">
        <v>63.5</v>
      </c>
      <c r="P38" s="24">
        <v>75</v>
      </c>
      <c r="Q38" s="24"/>
      <c r="R38" s="23" t="str">
        <f t="shared" si="0"/>
        <v>70.40</v>
      </c>
      <c r="S38" s="19">
        <v>13</v>
      </c>
      <c r="T38" s="17"/>
    </row>
    <row r="39" s="6" customFormat="1" ht="20.1" customHeight="1" spans="1:20">
      <c r="A39" s="17">
        <v>36</v>
      </c>
      <c r="B39" s="18"/>
      <c r="C39" s="34"/>
      <c r="D39" s="26" t="s">
        <v>114</v>
      </c>
      <c r="E39" s="39" t="s">
        <v>51</v>
      </c>
      <c r="F39" s="21" t="s">
        <v>26</v>
      </c>
      <c r="G39" s="26">
        <v>2</v>
      </c>
      <c r="H39" s="22" t="s">
        <v>115</v>
      </c>
      <c r="I39" s="19" t="s">
        <v>77</v>
      </c>
      <c r="J39" s="19" t="s">
        <v>29</v>
      </c>
      <c r="K39" s="17" t="s">
        <v>116</v>
      </c>
      <c r="L39" s="19" t="s">
        <v>117</v>
      </c>
      <c r="M39" s="19" t="s">
        <v>49</v>
      </c>
      <c r="N39" s="17" t="s">
        <v>116</v>
      </c>
      <c r="O39" s="23">
        <v>84.5</v>
      </c>
      <c r="P39" s="24">
        <v>81.33</v>
      </c>
      <c r="Q39" s="24"/>
      <c r="R39" s="23" t="str">
        <f t="shared" si="0"/>
        <v>82.60</v>
      </c>
      <c r="S39" s="19">
        <v>1</v>
      </c>
      <c r="T39" s="17"/>
    </row>
    <row r="40" s="6" customFormat="1" ht="20.1" customHeight="1" spans="1:20">
      <c r="A40" s="17">
        <v>37</v>
      </c>
      <c r="B40" s="18"/>
      <c r="C40" s="34"/>
      <c r="D40" s="26" t="s">
        <v>114</v>
      </c>
      <c r="E40" s="39" t="s">
        <v>51</v>
      </c>
      <c r="F40" s="21" t="s">
        <v>26</v>
      </c>
      <c r="G40" s="26">
        <v>2</v>
      </c>
      <c r="H40" s="22" t="s">
        <v>118</v>
      </c>
      <c r="I40" s="19" t="s">
        <v>28</v>
      </c>
      <c r="J40" s="19" t="s">
        <v>29</v>
      </c>
      <c r="K40" s="17" t="s">
        <v>116</v>
      </c>
      <c r="L40" s="19" t="s">
        <v>117</v>
      </c>
      <c r="M40" s="19" t="s">
        <v>49</v>
      </c>
      <c r="N40" s="17" t="s">
        <v>116</v>
      </c>
      <c r="O40" s="23">
        <v>73.5</v>
      </c>
      <c r="P40" s="24">
        <v>67.33</v>
      </c>
      <c r="Q40" s="24"/>
      <c r="R40" s="23" t="str">
        <f t="shared" si="0"/>
        <v>69.80</v>
      </c>
      <c r="S40" s="19">
        <v>2</v>
      </c>
      <c r="T40" s="17"/>
    </row>
    <row r="41" s="6" customFormat="1" ht="20.1" customHeight="1" spans="1:20">
      <c r="A41" s="17">
        <v>38</v>
      </c>
      <c r="B41" s="18"/>
      <c r="C41" s="34"/>
      <c r="D41" s="26" t="s">
        <v>119</v>
      </c>
      <c r="E41" s="39" t="s">
        <v>120</v>
      </c>
      <c r="F41" s="21" t="s">
        <v>26</v>
      </c>
      <c r="G41" s="26">
        <v>3</v>
      </c>
      <c r="H41" s="22" t="s">
        <v>121</v>
      </c>
      <c r="I41" s="19" t="s">
        <v>77</v>
      </c>
      <c r="J41" s="19" t="s">
        <v>29</v>
      </c>
      <c r="K41" s="17" t="s">
        <v>116</v>
      </c>
      <c r="L41" s="19" t="s">
        <v>122</v>
      </c>
      <c r="M41" s="19" t="s">
        <v>49</v>
      </c>
      <c r="N41" s="17" t="s">
        <v>116</v>
      </c>
      <c r="O41" s="23">
        <v>55.5</v>
      </c>
      <c r="P41" s="24">
        <v>80</v>
      </c>
      <c r="Q41" s="24"/>
      <c r="R41" s="23" t="str">
        <f t="shared" si="0"/>
        <v>70.20</v>
      </c>
      <c r="S41" s="19">
        <v>1</v>
      </c>
      <c r="T41" s="17"/>
    </row>
    <row r="42" s="6" customFormat="1" ht="20.1" customHeight="1" spans="1:20">
      <c r="A42" s="17">
        <v>39</v>
      </c>
      <c r="B42" s="18"/>
      <c r="C42" s="34"/>
      <c r="D42" s="26" t="s">
        <v>119</v>
      </c>
      <c r="E42" s="39" t="s">
        <v>120</v>
      </c>
      <c r="F42" s="21" t="s">
        <v>26</v>
      </c>
      <c r="G42" s="26">
        <v>3</v>
      </c>
      <c r="H42" s="22" t="s">
        <v>123</v>
      </c>
      <c r="I42" s="19" t="s">
        <v>28</v>
      </c>
      <c r="J42" s="19" t="s">
        <v>29</v>
      </c>
      <c r="K42" s="17" t="s">
        <v>116</v>
      </c>
      <c r="L42" s="19" t="s">
        <v>122</v>
      </c>
      <c r="M42" s="19" t="s">
        <v>49</v>
      </c>
      <c r="N42" s="17" t="s">
        <v>116</v>
      </c>
      <c r="O42" s="23">
        <v>50</v>
      </c>
      <c r="P42" s="24">
        <v>77.67</v>
      </c>
      <c r="Q42" s="24"/>
      <c r="R42" s="23" t="str">
        <f t="shared" si="0"/>
        <v>66.60</v>
      </c>
      <c r="S42" s="19">
        <v>2</v>
      </c>
      <c r="T42" s="17"/>
    </row>
    <row r="43" s="6" customFormat="1" ht="20.1" customHeight="1" spans="1:20">
      <c r="A43" s="17">
        <v>40</v>
      </c>
      <c r="B43" s="18"/>
      <c r="C43" s="34"/>
      <c r="D43" s="26" t="s">
        <v>119</v>
      </c>
      <c r="E43" s="39" t="s">
        <v>120</v>
      </c>
      <c r="F43" s="21" t="s">
        <v>26</v>
      </c>
      <c r="G43" s="26">
        <v>3</v>
      </c>
      <c r="H43" s="22" t="s">
        <v>124</v>
      </c>
      <c r="I43" s="19" t="s">
        <v>28</v>
      </c>
      <c r="J43" s="19" t="s">
        <v>29</v>
      </c>
      <c r="K43" s="17" t="s">
        <v>116</v>
      </c>
      <c r="L43" s="19" t="s">
        <v>122</v>
      </c>
      <c r="M43" s="19" t="s">
        <v>49</v>
      </c>
      <c r="N43" s="17" t="s">
        <v>116</v>
      </c>
      <c r="O43" s="23">
        <v>50</v>
      </c>
      <c r="P43" s="24">
        <v>68.67</v>
      </c>
      <c r="Q43" s="24"/>
      <c r="R43" s="23" t="str">
        <f t="shared" si="0"/>
        <v>61.20</v>
      </c>
      <c r="S43" s="19">
        <v>3</v>
      </c>
      <c r="T43" s="17"/>
    </row>
    <row r="44" s="6" customFormat="1" ht="20.1" customHeight="1" spans="1:20">
      <c r="A44" s="17">
        <v>41</v>
      </c>
      <c r="B44" s="18"/>
      <c r="C44" s="36"/>
      <c r="D44" s="26" t="s">
        <v>125</v>
      </c>
      <c r="E44" s="39" t="s">
        <v>81</v>
      </c>
      <c r="F44" s="21" t="s">
        <v>26</v>
      </c>
      <c r="G44" s="26">
        <v>1</v>
      </c>
      <c r="H44" s="19" t="s">
        <v>126</v>
      </c>
      <c r="I44" s="19" t="s">
        <v>77</v>
      </c>
      <c r="J44" s="19" t="s">
        <v>29</v>
      </c>
      <c r="K44" s="19" t="s">
        <v>88</v>
      </c>
      <c r="L44" s="19" t="s">
        <v>127</v>
      </c>
      <c r="M44" s="19" t="s">
        <v>49</v>
      </c>
      <c r="N44" s="19" t="s">
        <v>88</v>
      </c>
      <c r="O44" s="23">
        <v>54.5</v>
      </c>
      <c r="P44" s="24">
        <v>77.67</v>
      </c>
      <c r="Q44" s="24"/>
      <c r="R44" s="23" t="str">
        <f t="shared" si="0"/>
        <v>68.40</v>
      </c>
      <c r="S44" s="19">
        <v>1</v>
      </c>
      <c r="T44" s="17"/>
    </row>
    <row r="45" spans="1:20">
      <c r="E45" s="37"/>
      <c r="F45" s="37"/>
      <c r="G45" s="37"/>
    </row>
    <row r="46" spans="1:20">
      <c r="E46" s="37"/>
      <c r="F46" s="37"/>
      <c r="G46" s="37"/>
    </row>
    <row r="47" spans="1:20">
      <c r="E47" s="37"/>
      <c r="F47" s="37"/>
      <c r="G47" s="37"/>
    </row>
    <row r="48" spans="1:20">
      <c r="E48" s="37"/>
      <c r="F48" s="37"/>
      <c r="G48" s="37"/>
    </row>
  </sheetData>
  <mergeCells count="23">
    <mergeCell ref="A1:T1"/>
    <mergeCell ref="O2:R2"/>
    <mergeCell ref="A2:A3"/>
    <mergeCell ref="B2:B3"/>
    <mergeCell ref="B4:B44"/>
    <mergeCell ref="C2:C3"/>
    <mergeCell ref="C4:C5"/>
    <mergeCell ref="C6:C8"/>
    <mergeCell ref="C11:C14"/>
    <mergeCell ref="C15:C44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S2:S3"/>
    <mergeCell ref="T2:T3"/>
  </mergeCells>
  <conditionalFormatting sqref="Q8">
    <cfRule type="cellIs" dxfId="0" priority="13" operator="lessThan">
      <formula>60</formula>
    </cfRule>
  </conditionalFormatting>
  <conditionalFormatting sqref="Q9">
    <cfRule type="cellIs" dxfId="0" priority="12" operator="lessThan">
      <formula>60</formula>
    </cfRule>
  </conditionalFormatting>
  <conditionalFormatting sqref="Q10">
    <cfRule type="cellIs" dxfId="0" priority="11" operator="lessThan">
      <formula>60</formula>
    </cfRule>
  </conditionalFormatting>
  <conditionalFormatting sqref="Q11">
    <cfRule type="cellIs" dxfId="0" priority="10" operator="lessThan">
      <formula>60</formula>
    </cfRule>
  </conditionalFormatting>
  <conditionalFormatting sqref="Q12">
    <cfRule type="cellIs" dxfId="0" priority="9" operator="lessThan">
      <formula>60</formula>
    </cfRule>
  </conditionalFormatting>
  <conditionalFormatting sqref="Q13">
    <cfRule type="cellIs" dxfId="0" priority="7" operator="lessThan">
      <formula>60</formula>
    </cfRule>
  </conditionalFormatting>
  <conditionalFormatting sqref="Q14">
    <cfRule type="cellIs" dxfId="0" priority="6" operator="lessThan">
      <formula>60</formula>
    </cfRule>
  </conditionalFormatting>
  <conditionalFormatting sqref="Q44">
    <cfRule type="cellIs" dxfId="0" priority="1" operator="lessThan">
      <formula>60</formula>
    </cfRule>
  </conditionalFormatting>
  <conditionalFormatting sqref="Q15:Q25">
    <cfRule type="cellIs" dxfId="0" priority="5" operator="lessThan">
      <formula>60</formula>
    </cfRule>
  </conditionalFormatting>
  <conditionalFormatting sqref="Q26:Q38">
    <cfRule type="cellIs" dxfId="0" priority="4" operator="lessThan">
      <formula>60</formula>
    </cfRule>
  </conditionalFormatting>
  <conditionalFormatting sqref="Q39:Q40">
    <cfRule type="cellIs" dxfId="0" priority="3" operator="lessThan">
      <formula>60</formula>
    </cfRule>
  </conditionalFormatting>
  <conditionalFormatting sqref="Q41:Q43">
    <cfRule type="cellIs" dxfId="0" priority="2" operator="lessThan">
      <formula>60</formula>
    </cfRule>
  </conditionalFormatting>
  <printOptions horizontalCentered="1"/>
  <pageMargins left="0.15748031496063" right="0.15748031496063" top="0.078740157480315" bottom="0.078740157480315" header="0.511811023622047" footer="0.511811023622047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E18"/>
  <sheetViews>
    <sheetView workbookViewId="0">
      <selection activeCell="G10" sqref="G10"/>
    </sheetView>
  </sheetViews>
  <sheetFormatPr defaultColWidth="8.875" defaultRowHeight="13.5" outlineLevelCol="4"/>
  <sheetData>
    <row r="3" spans="2:5">
      <c r="B3" s="1"/>
      <c r="C3" s="1"/>
      <c r="D3" s="1"/>
      <c r="E3" s="1"/>
    </row>
    <row r="4" spans="2:5">
      <c r="B4" s="1"/>
      <c r="C4" s="1"/>
      <c r="D4" s="1"/>
      <c r="E4" s="1"/>
    </row>
    <row r="5" spans="2:5">
      <c r="B5" s="1"/>
      <c r="C5" s="2"/>
      <c r="D5" s="1"/>
      <c r="E5" s="1"/>
    </row>
    <row r="6" spans="2:5">
      <c r="B6" s="1"/>
      <c r="C6" s="2"/>
      <c r="D6" s="1"/>
      <c r="E6" s="1"/>
    </row>
    <row r="7" spans="2:5">
      <c r="B7" s="1"/>
      <c r="C7" s="2"/>
      <c r="D7" s="1"/>
      <c r="E7" s="1"/>
    </row>
    <row r="8" spans="2:5">
      <c r="B8" s="1"/>
      <c r="C8" s="2"/>
      <c r="D8" s="1"/>
      <c r="E8" s="1"/>
    </row>
    <row r="9" spans="2:5">
      <c r="B9" s="1"/>
      <c r="C9" s="2"/>
      <c r="D9" s="1"/>
      <c r="E9" s="1"/>
    </row>
    <row r="10" spans="2:5">
      <c r="B10" s="1"/>
      <c r="C10" s="3"/>
      <c r="D10" s="1"/>
      <c r="E10" s="1"/>
    </row>
    <row r="11" spans="2:5">
      <c r="B11" s="1"/>
      <c r="C11" s="2"/>
      <c r="D11" s="1"/>
      <c r="E11" s="1"/>
    </row>
    <row r="12" spans="2:5">
      <c r="B12" s="1"/>
      <c r="C12" s="2"/>
      <c r="D12" s="1"/>
      <c r="E12" s="1"/>
    </row>
    <row r="13" spans="2:5">
      <c r="B13" s="1"/>
      <c r="C13" s="2"/>
      <c r="D13" s="1"/>
      <c r="E13" s="1"/>
    </row>
    <row r="14" spans="2:5">
      <c r="B14" s="1"/>
      <c r="C14" s="2"/>
      <c r="D14" s="1"/>
      <c r="E14" s="1"/>
    </row>
    <row r="15" spans="2:5">
      <c r="B15" s="1"/>
      <c r="C15" s="2"/>
      <c r="D15" s="1"/>
      <c r="E15" s="1"/>
    </row>
    <row r="16" spans="2:5">
      <c r="B16" s="1"/>
      <c r="C16" s="3"/>
      <c r="D16" s="1"/>
      <c r="E16" s="1"/>
    </row>
    <row r="17" spans="2:5">
      <c r="B17" s="1"/>
      <c r="C17" s="1"/>
      <c r="D17" s="1"/>
      <c r="E17" s="1"/>
    </row>
    <row r="18" spans="2:5">
      <c r="B18" s="1"/>
      <c r="C18" s="1"/>
      <c r="D18" s="1"/>
      <c r="E18" s="1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toruru</cp:lastModifiedBy>
  <dcterms:created xsi:type="dcterms:W3CDTF">2025-08-14T02:43:00Z</dcterms:created>
  <cp:lastPrinted>2025-08-18T01:15:00Z</cp:lastPrinted>
  <dcterms:modified xsi:type="dcterms:W3CDTF">2026-08-12T08:45:00Z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D66D81FA48894BDCBFC4428A096E9808_11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